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<sst xmlns="http://schemas.openxmlformats.org/spreadsheetml/2006/main" count="361" uniqueCount="200">
  <si>
    <t xml:space="preserve">    65110000-7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</si>
  <si>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</si>
  <si>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</si>
  <si>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</si>
  <si>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</si>
  <si>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</si>
  <si>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09120000-6                Газове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</si>
  <si>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</si>
  <si>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</si>
  <si>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72220000-3    Консультаційні послуги з питань систем та з технічних питань                 </t>
  </si>
  <si>
    <t xml:space="preserve">Інформаційні послуги (хостинг) 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</si>
  <si>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</si>
  <si>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</si>
  <si>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</si>
  <si>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</si>
  <si>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</si>
  <si>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</si>
  <si>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</si>
  <si>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</si>
  <si>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</si>
  <si>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</si>
  <si>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</si>
  <si>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</si>
  <si>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</si>
  <si>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</si>
  <si>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</si>
  <si>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>Послуги з охорони об’єктів та особистої охорони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</si>
  <si>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</si>
  <si>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</si>
  <si>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</si>
  <si>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</si>
  <si>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</si>
  <si>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</si>
  <si>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</si>
  <si>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</si>
  <si>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</si>
  <si>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</si>
  <si>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</si>
  <si>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</si>
  <si>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</si>
  <si>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</si>
  <si>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</si>
  <si>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</si>
  <si>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</si>
  <si>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</si>
  <si>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</si>
  <si>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</si>
  <si>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</si>
  <si>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</si>
  <si>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</si>
  <si>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</si>
  <si>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</si>
  <si>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</si>
  <si>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</si>
  <si>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Всього: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</si>
  <si>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</si>
  <si>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</si>
  <si>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</si>
  <si>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</si>
  <si>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34330000-9          Запасні частини до вантажних транспортних засобів, фургонів та легкових автомобілів</t>
  </si>
  <si>
    <t xml:space="preserve">80210000-9            Послуги у сфері середньої технічної та професійної освіти                </t>
  </si>
  <si>
    <t xml:space="preserve">     79710000-4             Охоронні послуги             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</si>
  <si>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</si>
  <si>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</si>
  <si>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</si>
  <si>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</si>
  <si>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</si>
  <si>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</si>
  <si>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</si>
  <si>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</si>
  <si>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</si>
  <si>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98110000-7                         Послуги підприємницьких, професійних та спеціалізованих організацій </t>
  </si>
  <si>
    <t xml:space="preserve">50530000-9                                Послуги з ремонту і технічного обслуговування техніки     </t>
  </si>
  <si>
    <t xml:space="preserve">44110000-4 Конструкційні матеріали </t>
  </si>
  <si>
    <t>50410000-2                 Послуги з ремонту і технічного обслуговування вимірювальних, випробувальних і контрольних приладів</t>
  </si>
  <si>
    <t xml:space="preserve">          Голова тендерного комітету </t>
  </si>
  <si>
    <t xml:space="preserve">                      Секретар  тендерного комітету               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</si>
  <si>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</si>
  <si>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</si>
  <si>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72410000-7 Послуги провайдерів                    </t>
  </si>
  <si>
    <t>Додаток до річного плану закупівель на   2020 рік</t>
  </si>
  <si>
    <t>КНП "Обласний територіальний центр екстренної медичної допомоги та медицини катастроф" ХОР</t>
  </si>
  <si>
    <t>Електричні акумулятори</t>
  </si>
  <si>
    <t xml:space="preserve">31430000-9  Електричні акумулятори </t>
  </si>
  <si>
    <t xml:space="preserve">Січень - грудень   2020 року </t>
  </si>
  <si>
    <t>Допорогові закупівлі</t>
  </si>
  <si>
    <t xml:space="preserve">Лютий 2020 року </t>
  </si>
  <si>
    <t xml:space="preserve">Січень-грудень 2020 року </t>
  </si>
  <si>
    <t xml:space="preserve">44520000-1           Замки, ключі та петлі </t>
  </si>
  <si>
    <t>Замки</t>
  </si>
  <si>
    <t>Бензинові фільтри</t>
  </si>
  <si>
    <t>42910000-8           Апарати для дистилювання, фільтрування чи ректифікації</t>
  </si>
  <si>
    <t xml:space="preserve">Зубчасті колеса, зубчасті передачі та приводні елементи </t>
  </si>
  <si>
    <t xml:space="preserve">42140000-2        Зубчасті колеса, зубчасті передачі та приводні елементи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</si>
  <si>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</si>
  <si>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</si>
  <si>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>Запасні частини різні</t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</si>
  <si>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</si>
  <si>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>Мастильні засоби</t>
  </si>
  <si>
    <t xml:space="preserve">09210000-4  Мастильні засоби  </t>
  </si>
  <si>
    <t>Бланки,  реєстраційні журнали та інше</t>
  </si>
  <si>
    <t xml:space="preserve">22810000-1                         Паперові чи картонні реєстраційні журнали </t>
  </si>
  <si>
    <t>Папір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</si>
  <si>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</si>
  <si>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 xml:space="preserve">44160000-9 Магістралі, трубопроводи, труби, обсадні труби, тюбінги та супутні вироби </t>
  </si>
  <si>
    <t xml:space="preserve">Магістралі, трубопроводи, труби, обсадні труби, тюбінги та супутні вироби </t>
  </si>
  <si>
    <t xml:space="preserve">44510000-8            Знаряддя </t>
  </si>
  <si>
    <t>Водонагрівач</t>
  </si>
  <si>
    <t>42160000-8             Котельні установки</t>
  </si>
  <si>
    <t>22410000-7                  Марки</t>
  </si>
  <si>
    <t>Марки</t>
  </si>
  <si>
    <t>Клеї</t>
  </si>
  <si>
    <t xml:space="preserve">24910000-6                                    Клеї </t>
  </si>
  <si>
    <t>Шпалери</t>
  </si>
  <si>
    <t xml:space="preserve">39190000-0       Шпалери та інші настінні покриття </t>
  </si>
  <si>
    <t>Конструкційні матеріали</t>
  </si>
  <si>
    <t xml:space="preserve">44830000-7           Мастики, шпаклівки, замазки та розчинники </t>
  </si>
  <si>
    <t>Шпаклівка</t>
  </si>
  <si>
    <t>Фарби</t>
  </si>
  <si>
    <t xml:space="preserve">44810000-1           Фарби </t>
  </si>
  <si>
    <t>Вапняк</t>
  </si>
  <si>
    <t xml:space="preserve">44920000-5          Вапняк, гіпс і крейда </t>
  </si>
  <si>
    <t>Робочі рукавиці</t>
  </si>
  <si>
    <t xml:space="preserve">18140000-2           Аксесуари до робочого одягу </t>
  </si>
  <si>
    <t>Акумулятор</t>
  </si>
  <si>
    <t>Двері, вікна, перегородки</t>
  </si>
  <si>
    <t xml:space="preserve">44220000-8            Столярні вироби </t>
  </si>
  <si>
    <t xml:space="preserve">44820000-4
Лаки
</t>
  </si>
  <si>
    <t>Лак</t>
  </si>
  <si>
    <t xml:space="preserve">39220000-0          Кухонне приладдя, товари для дому та господарства і приладдя для закладів громадського харчування </t>
  </si>
  <si>
    <t>Автощітки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</si>
  <si>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</si>
  <si>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>24110000-8                 Промислові гази</t>
  </si>
  <si>
    <t xml:space="preserve">Медичні гази -Кисень  </t>
  </si>
  <si>
    <t xml:space="preserve">Січень-березень 2020 року </t>
  </si>
  <si>
    <t>72250000-2         Послуги, пов’язані із системами та підтримкою</t>
  </si>
  <si>
    <t>Послуги, пов’язані із системами та підтримкою (GPS навігаторів)</t>
  </si>
  <si>
    <t xml:space="preserve">Січень-квітень 2020 року </t>
  </si>
  <si>
    <t>Спостереження за пожежною сигналізацією об’єкта, технічне обслуговування СПП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</si>
  <si>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</si>
  <si>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Послуги з ремонту і технічного обслуговування аудіовізуального та оптичного обладнання</t>
  </si>
  <si>
    <t xml:space="preserve">50340000-0           Послуги з ремонту і технічного обслуговування аудіовізуального та оптичного обладнання </t>
  </si>
  <si>
    <t>Спостереження за сигналізацією об’єктів (тривожна кнопка)</t>
  </si>
  <si>
    <t xml:space="preserve">Січень-червень 2020 року </t>
  </si>
  <si>
    <r>
      <t>Послуги з технічного обслуговування газових приладів (Херсонгаз)</t>
    </r>
    <r>
      <rPr>
        <b/>
        <sz val="12"/>
        <color indexed="8"/>
        <rFont val="Times New Roman"/>
        <family val="1"/>
      </rPr>
      <t xml:space="preserve">   </t>
    </r>
  </si>
  <si>
    <r>
      <t>Послуги з технічного обслуговування газових приладів (Херсонгазбуд)</t>
    </r>
    <r>
      <rPr>
        <b/>
        <sz val="12"/>
        <color indexed="8"/>
        <rFont val="Times New Roman"/>
        <family val="1"/>
      </rPr>
      <t xml:space="preserve">   </t>
    </r>
  </si>
  <si>
    <r>
      <t>Послуги з технічного обслуговування газових приладів (Інжтехносервіс)</t>
    </r>
    <r>
      <rPr>
        <b/>
        <sz val="12"/>
        <color indexed="8"/>
        <rFont val="Times New Roman"/>
        <family val="1"/>
      </rPr>
      <t xml:space="preserve">   </t>
    </r>
  </si>
  <si>
    <t xml:space="preserve">72260000-5         Послуги, пов’язані з програмним забезпеченням </t>
  </si>
  <si>
    <t>Послуги, пов’язані з програмним забезпеченням (економісти)</t>
  </si>
  <si>
    <t xml:space="preserve">Січень-грудень              2020 року </t>
  </si>
  <si>
    <t>72510000-3 Управлінські послуги, пов’язані з комп’ютерними технологіями</t>
  </si>
  <si>
    <t>Послуги у сфері програмного забезпечення для керування мережами</t>
  </si>
  <si>
    <t>72210000-0         Послуги з розробки пакетів програмного забезпечення</t>
  </si>
  <si>
    <t>Послуги з інформатизації</t>
  </si>
  <si>
    <t>Послуги з ремонту автомобілів</t>
  </si>
  <si>
    <t xml:space="preserve">50110000-9          Послуги з ремонту і технічного обслуговування мототранспортних засобів і супутнього обладнання </t>
  </si>
  <si>
    <t>Послуги з технічного обслуговування телекомунікаційного обладнання  (ремонт телефона)</t>
  </si>
  <si>
    <t xml:space="preserve">50330000-7              Послуги з технічного обслуговування телекомунікаційного обладнання </t>
  </si>
  <si>
    <t>Реєстрація, перереєстрація колісних транспортних засобів</t>
  </si>
  <si>
    <t xml:space="preserve">75120000-3 Адміністративні послуги державних установ </t>
  </si>
  <si>
    <t xml:space="preserve">71630000-3          Послуги з технічного огляду та випробовувань </t>
  </si>
  <si>
    <t>Послуги з випробувань підвищеною напругою захисних засобів</t>
  </si>
  <si>
    <t>Послуги з дезінфікування та дератизування</t>
  </si>
  <si>
    <t xml:space="preserve">90670000-4            Послуги з дезінфікування та дератизування міських і сільських територій </t>
  </si>
  <si>
    <t>Ремонт і технічне обслуговування принтерів</t>
  </si>
  <si>
    <t xml:space="preserve">50310000-1 Технічне обслуговування і ремонт офісної техніки </t>
  </si>
  <si>
    <t>Послуги з ремонту і технічного обслуговування персональних комп’ютерів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</si>
  <si>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</si>
  <si>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медичного та хірургічного обладнання</t>
  </si>
  <si>
    <t xml:space="preserve">50420000-5       Послуги з ремонту і технічного обслуговування медичного та хірургічного обладнання 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</si>
  <si>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</si>
  <si>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надання інформації з Державного реєстру обтяжень рухомого майна</t>
  </si>
  <si>
    <t xml:space="preserve">Централізоване водопостачання </t>
  </si>
  <si>
    <r>
      <t xml:space="preserve"> Централізоване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</si>
  <si>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Централізоване водовідведення </t>
  </si>
  <si>
    <r>
      <t xml:space="preserve">Централізоване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</si>
  <si>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 90510000-5                 Утилізація/видалення сміття та поводження зі сміттям              </t>
  </si>
  <si>
    <r>
      <t xml:space="preserve"> 90510000-5                 Утилізація/видалення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</si>
  <si>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t xml:space="preserve">33600000-6 Фармацевтична продукція Медичні розчини </t>
  </si>
  <si>
    <t>Електроліти для внутрішньовенного введення (моно препарати та в комбінаціях) (electrolytes)</t>
  </si>
  <si>
    <t>20% пролонгації договорудо договору № 84 від 12.03.2019 року</t>
  </si>
  <si>
    <t>Інфузійне приладдя (Канюля внутрішньовенна з ін'єкційним портом, стандарт, «ALEXPHARM», 22 G (0,9 х 25мм), Шприц ін'єкційний 3-х компонентний одноразовий стерильний «ALEXPHARM» 2 мл з голкою 23G (0,6х30мм), Шприц ін'єкційний 3-х компонентний одноразовий стерильний «ALEXPHARM» 5 мл з голкою 22G (0,7х40мм), Шприц ін'єкційний 3 –х компонентний одноразовий стерильний «ALEXPHARM» 10 мл Luer Lock з голкою 21 G (0,8х40мм))</t>
  </si>
  <si>
    <t>33140000-3 Медичні матеріали</t>
  </si>
  <si>
    <t xml:space="preserve">20% пролонгації договорудо договорудо договору 
№ 127 від 27.04.2019
</t>
  </si>
  <si>
    <t>09130000-9 Нафта і дистиляти</t>
  </si>
  <si>
    <t>Бензин, дизельне паливо</t>
  </si>
  <si>
    <t>20% пролонгації договору до договору № 332 від 25.11.2019 року</t>
  </si>
  <si>
    <t xml:space="preserve">72310000-1 
Послуги з обробки даних
</t>
  </si>
  <si>
    <r>
      <t>Послуги з консультування та технічної підтримки з питань управління даними програмного забезпечення (</t>
    </r>
    <r>
      <rPr>
        <b/>
        <sz val="12"/>
        <color indexed="8"/>
        <rFont val="Times New Roman"/>
        <family val="1"/>
      </rPr>
      <t>послуги Монтекса</t>
    </r>
    <r>
      <rPr>
        <sz val="12"/>
        <color indexed="8"/>
        <rFont val="Times New Roman"/>
        <family val="1"/>
      </rPr>
      <t>)</t>
    </r>
  </si>
  <si>
    <t>Послуги, пов’язані з програмним забезпеченням (бухгалтерія)</t>
  </si>
  <si>
    <r>
      <t>Послуги Інтернету  (</t>
    </r>
    <r>
      <rPr>
        <b/>
        <sz val="12"/>
        <rFont val="Times New Roman"/>
        <family val="1"/>
      </rPr>
      <t>резервний Інтернет, Київстар)</t>
    </r>
  </si>
  <si>
    <t>Протокол № 6 від 06.02.2020</t>
  </si>
  <si>
    <r>
      <t xml:space="preserve">Скасована закупівля 04.02.2020            </t>
    </r>
    <r>
      <rPr>
        <sz val="12"/>
        <rFont val="Times New Roman"/>
        <family val="1"/>
      </rPr>
      <t>протокол № 6 від 06.02.2020</t>
    </r>
  </si>
  <si>
    <t xml:space="preserve">30190000-7           Офісне устаткування та приладдя різне </t>
  </si>
  <si>
    <t>Конверти</t>
  </si>
  <si>
    <t xml:space="preserve">Лютий-грудень 2020 року </t>
  </si>
  <si>
    <t xml:space="preserve">98310000-9 Послуги з прання і сухого чищення </t>
  </si>
  <si>
    <t>Послуги з прання і сухого чищення</t>
  </si>
  <si>
    <t xml:space="preserve">Лютий-грудень              2020 року </t>
  </si>
  <si>
    <t>Затверджений протоколом засідання тендерного комітету № 6 від 05.02.2020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</si>
</sst>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wrapText="1"/>
    </xf>
    <xf numFmtId="198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98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98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8962072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00">
      <selection activeCell="H106" sqref="H106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45" t="s">
        <v>80</v>
      </c>
      <c r="D1" s="45"/>
      <c r="E1" s="45"/>
      <c r="F1" s="45"/>
      <c r="G1" s="45"/>
      <c r="H1" s="45"/>
      <c r="I1" s="45"/>
    </row>
    <row r="2" ht="13.5" thickBot="1"/>
    <row r="3" spans="1:9" ht="94.5" customHeight="1" thickBot="1">
      <c r="A3" s="20" t="s">
        <v>29</v>
      </c>
      <c r="B3" s="20" t="s">
        <v>30</v>
      </c>
      <c r="C3" s="48" t="s">
        <v>16</v>
      </c>
      <c r="D3" s="49" t="s">
        <v>48</v>
      </c>
      <c r="E3" s="49" t="s">
        <v>17</v>
      </c>
      <c r="F3" s="50" t="s">
        <v>18</v>
      </c>
      <c r="G3" s="51" t="s">
        <v>20</v>
      </c>
      <c r="H3" s="51" t="s">
        <v>21</v>
      </c>
      <c r="I3" s="52" t="s">
        <v>19</v>
      </c>
    </row>
    <row r="4" spans="1:9" ht="13.5">
      <c r="A4" s="53">
        <v>1</v>
      </c>
      <c r="B4" s="53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5">
        <v>9</v>
      </c>
    </row>
    <row r="5" spans="1:15" ht="108.75" customHeight="1">
      <c r="A5" s="56" t="s">
        <v>81</v>
      </c>
      <c r="B5" s="57">
        <v>26084856</v>
      </c>
      <c r="C5" s="20"/>
      <c r="D5" s="10"/>
      <c r="E5" s="18"/>
      <c r="F5" s="58"/>
      <c r="G5" s="10"/>
      <c r="H5" s="10"/>
      <c r="I5" s="16"/>
      <c r="O5" s="3" t="s">
        <v>49</v>
      </c>
    </row>
    <row r="6" spans="1:9" ht="80.25" customHeight="1">
      <c r="A6" s="56"/>
      <c r="B6" s="57"/>
      <c r="C6" s="36" t="s">
        <v>185</v>
      </c>
      <c r="D6" s="40" t="s">
        <v>184</v>
      </c>
      <c r="E6" s="18">
        <v>2210</v>
      </c>
      <c r="F6" s="58">
        <v>558000</v>
      </c>
      <c r="G6" s="10" t="s">
        <v>28</v>
      </c>
      <c r="H6" s="10" t="s">
        <v>137</v>
      </c>
      <c r="I6" s="16" t="s">
        <v>186</v>
      </c>
    </row>
    <row r="7" spans="1:9" ht="46.5" customHeight="1">
      <c r="A7" s="10"/>
      <c r="B7" s="10"/>
      <c r="C7" s="36" t="s">
        <v>82</v>
      </c>
      <c r="D7" s="36" t="s">
        <v>83</v>
      </c>
      <c r="E7" s="18">
        <v>2210</v>
      </c>
      <c r="F7" s="25">
        <v>25000</v>
      </c>
      <c r="G7" s="10" t="s">
        <v>50</v>
      </c>
      <c r="H7" s="10" t="s">
        <v>84</v>
      </c>
      <c r="I7" s="10"/>
    </row>
    <row r="8" spans="1:9" ht="83.25" customHeight="1">
      <c r="A8" s="10"/>
      <c r="B8" s="10"/>
      <c r="C8" s="36" t="s">
        <v>69</v>
      </c>
      <c r="D8" s="36" t="s">
        <v>70</v>
      </c>
      <c r="E8" s="37">
        <v>2210</v>
      </c>
      <c r="F8" s="38">
        <v>0</v>
      </c>
      <c r="G8" s="10" t="s">
        <v>85</v>
      </c>
      <c r="H8" s="10" t="s">
        <v>86</v>
      </c>
      <c r="I8" s="16" t="s">
        <v>192</v>
      </c>
    </row>
    <row r="9" spans="1:9" ht="83.25" customHeight="1">
      <c r="A9" s="10"/>
      <c r="B9" s="10"/>
      <c r="C9" s="36" t="s">
        <v>69</v>
      </c>
      <c r="D9" s="36" t="s">
        <v>70</v>
      </c>
      <c r="E9" s="37">
        <v>2210</v>
      </c>
      <c r="F9" s="38">
        <v>199000</v>
      </c>
      <c r="G9" s="10" t="s">
        <v>85</v>
      </c>
      <c r="H9" s="10" t="s">
        <v>86</v>
      </c>
      <c r="I9" s="10" t="s">
        <v>191</v>
      </c>
    </row>
    <row r="10" spans="1:9" ht="49.5" customHeight="1">
      <c r="A10" s="10"/>
      <c r="B10" s="10"/>
      <c r="C10" s="36" t="s">
        <v>24</v>
      </c>
      <c r="D10" s="36" t="s">
        <v>66</v>
      </c>
      <c r="E10" s="37">
        <v>2210</v>
      </c>
      <c r="F10" s="38">
        <v>49900</v>
      </c>
      <c r="G10" s="10" t="s">
        <v>50</v>
      </c>
      <c r="H10" s="10" t="s">
        <v>87</v>
      </c>
      <c r="I10" s="16"/>
    </row>
    <row r="11" spans="1:9" ht="71.25" customHeight="1">
      <c r="A11" s="10"/>
      <c r="B11" s="10"/>
      <c r="C11" s="36" t="s">
        <v>65</v>
      </c>
      <c r="D11" s="36" t="s">
        <v>67</v>
      </c>
      <c r="E11" s="37">
        <v>2210</v>
      </c>
      <c r="F11" s="38">
        <v>49900</v>
      </c>
      <c r="G11" s="10" t="s">
        <v>50</v>
      </c>
      <c r="H11" s="10" t="s">
        <v>87</v>
      </c>
      <c r="I11" s="16"/>
    </row>
    <row r="12" spans="1:9" ht="63.75" customHeight="1">
      <c r="A12" s="10"/>
      <c r="B12" s="10"/>
      <c r="C12" s="36" t="s">
        <v>89</v>
      </c>
      <c r="D12" s="36" t="s">
        <v>88</v>
      </c>
      <c r="E12" s="37">
        <v>2210</v>
      </c>
      <c r="F12" s="38">
        <v>49900</v>
      </c>
      <c r="G12" s="10" t="s">
        <v>50</v>
      </c>
      <c r="H12" s="10" t="s">
        <v>87</v>
      </c>
      <c r="I12" s="16"/>
    </row>
    <row r="13" spans="1:9" ht="94.5" customHeight="1">
      <c r="A13" s="10"/>
      <c r="B13" s="10"/>
      <c r="C13" s="36" t="s">
        <v>90</v>
      </c>
      <c r="D13" s="36" t="s">
        <v>91</v>
      </c>
      <c r="E13" s="37">
        <v>2210</v>
      </c>
      <c r="F13" s="38">
        <v>49000</v>
      </c>
      <c r="G13" s="10" t="s">
        <v>50</v>
      </c>
      <c r="H13" s="10" t="s">
        <v>87</v>
      </c>
      <c r="I13" s="16"/>
    </row>
    <row r="14" spans="1:9" ht="67.5" customHeight="1">
      <c r="A14" s="10"/>
      <c r="B14" s="10"/>
      <c r="C14" s="36" t="s">
        <v>92</v>
      </c>
      <c r="D14" s="36" t="s">
        <v>93</v>
      </c>
      <c r="E14" s="18">
        <v>2210</v>
      </c>
      <c r="F14" s="25">
        <v>25000</v>
      </c>
      <c r="G14" s="10" t="s">
        <v>28</v>
      </c>
      <c r="H14" s="10" t="s">
        <v>87</v>
      </c>
      <c r="I14" s="33"/>
    </row>
    <row r="15" spans="1:9" ht="79.5" customHeight="1">
      <c r="A15" s="10"/>
      <c r="B15" s="10"/>
      <c r="C15" s="36" t="s">
        <v>94</v>
      </c>
      <c r="D15" s="36" t="s">
        <v>95</v>
      </c>
      <c r="E15" s="18">
        <v>2210</v>
      </c>
      <c r="F15" s="25">
        <v>25000</v>
      </c>
      <c r="G15" s="10" t="s">
        <v>50</v>
      </c>
      <c r="H15" s="10" t="s">
        <v>87</v>
      </c>
      <c r="I15" s="33"/>
    </row>
    <row r="16" spans="1:9" ht="98.25" customHeight="1">
      <c r="A16" s="40"/>
      <c r="B16" s="40"/>
      <c r="C16" s="36" t="s">
        <v>52</v>
      </c>
      <c r="D16" s="36" t="s">
        <v>59</v>
      </c>
      <c r="E16" s="37">
        <v>2210</v>
      </c>
      <c r="F16" s="39">
        <v>49000</v>
      </c>
      <c r="G16" s="10" t="s">
        <v>50</v>
      </c>
      <c r="H16" s="10" t="s">
        <v>87</v>
      </c>
      <c r="I16" s="15"/>
    </row>
    <row r="17" spans="1:9" ht="113.25" customHeight="1">
      <c r="A17" s="40"/>
      <c r="B17" s="40"/>
      <c r="C17" s="36" t="s">
        <v>96</v>
      </c>
      <c r="D17" s="36" t="s">
        <v>97</v>
      </c>
      <c r="E17" s="37">
        <v>2210</v>
      </c>
      <c r="F17" s="39">
        <v>49000</v>
      </c>
      <c r="G17" s="10" t="s">
        <v>50</v>
      </c>
      <c r="H17" s="10" t="s">
        <v>87</v>
      </c>
      <c r="I17" s="15"/>
    </row>
    <row r="18" spans="1:9" ht="69.75" customHeight="1">
      <c r="A18" s="40"/>
      <c r="B18" s="40"/>
      <c r="C18" s="36" t="s">
        <v>98</v>
      </c>
      <c r="D18" s="36" t="s">
        <v>99</v>
      </c>
      <c r="E18" s="37">
        <v>2210</v>
      </c>
      <c r="F18" s="39">
        <v>49900</v>
      </c>
      <c r="G18" s="10" t="s">
        <v>50</v>
      </c>
      <c r="H18" s="10" t="s">
        <v>87</v>
      </c>
      <c r="I18" s="15"/>
    </row>
    <row r="19" spans="1:9" ht="69.75" customHeight="1">
      <c r="A19" s="40"/>
      <c r="B19" s="40"/>
      <c r="C19" s="36" t="s">
        <v>100</v>
      </c>
      <c r="D19" s="36" t="s">
        <v>101</v>
      </c>
      <c r="E19" s="37">
        <v>2210</v>
      </c>
      <c r="F19" s="39">
        <v>49999</v>
      </c>
      <c r="G19" s="10" t="s">
        <v>50</v>
      </c>
      <c r="H19" s="10" t="s">
        <v>87</v>
      </c>
      <c r="I19" s="15"/>
    </row>
    <row r="20" spans="1:9" ht="118.5" customHeight="1">
      <c r="A20" s="40"/>
      <c r="B20" s="40"/>
      <c r="C20" s="36" t="s">
        <v>102</v>
      </c>
      <c r="D20" s="36" t="s">
        <v>103</v>
      </c>
      <c r="E20" s="37">
        <v>2210</v>
      </c>
      <c r="F20" s="39">
        <v>49938</v>
      </c>
      <c r="G20" s="10" t="s">
        <v>50</v>
      </c>
      <c r="H20" s="10" t="s">
        <v>87</v>
      </c>
      <c r="I20" s="15"/>
    </row>
    <row r="21" spans="1:9" ht="97.5" customHeight="1">
      <c r="A21" s="40"/>
      <c r="B21" s="40"/>
      <c r="C21" s="36" t="s">
        <v>105</v>
      </c>
      <c r="D21" s="36" t="s">
        <v>104</v>
      </c>
      <c r="E21" s="37">
        <v>2210</v>
      </c>
      <c r="F21" s="39">
        <v>4845</v>
      </c>
      <c r="G21" s="10" t="s">
        <v>28</v>
      </c>
      <c r="H21" s="10" t="s">
        <v>87</v>
      </c>
      <c r="I21" s="15"/>
    </row>
    <row r="22" spans="1:9" ht="60.75" customHeight="1">
      <c r="A22" s="40"/>
      <c r="B22" s="40"/>
      <c r="C22" s="36" t="s">
        <v>68</v>
      </c>
      <c r="D22" s="36" t="s">
        <v>106</v>
      </c>
      <c r="E22" s="37">
        <v>2210</v>
      </c>
      <c r="F22" s="39">
        <v>1676.44</v>
      </c>
      <c r="G22" s="10" t="s">
        <v>28</v>
      </c>
      <c r="H22" s="10" t="s">
        <v>87</v>
      </c>
      <c r="I22" s="15"/>
    </row>
    <row r="23" spans="1:9" ht="60.75" customHeight="1">
      <c r="A23" s="40"/>
      <c r="B23" s="40"/>
      <c r="C23" s="36" t="s">
        <v>107</v>
      </c>
      <c r="D23" s="37" t="s">
        <v>108</v>
      </c>
      <c r="E23" s="37">
        <v>2210</v>
      </c>
      <c r="F23" s="39">
        <v>2329</v>
      </c>
      <c r="G23" s="10" t="s">
        <v>28</v>
      </c>
      <c r="H23" s="10" t="s">
        <v>87</v>
      </c>
      <c r="I23" s="15"/>
    </row>
    <row r="24" spans="1:9" ht="60.75" customHeight="1">
      <c r="A24" s="40"/>
      <c r="B24" s="40"/>
      <c r="C24" s="36" t="s">
        <v>110</v>
      </c>
      <c r="D24" s="37" t="s">
        <v>109</v>
      </c>
      <c r="E24" s="37">
        <v>2210</v>
      </c>
      <c r="F24" s="39">
        <v>0</v>
      </c>
      <c r="G24" s="10" t="s">
        <v>28</v>
      </c>
      <c r="H24" s="10" t="s">
        <v>87</v>
      </c>
      <c r="I24" s="15" t="s">
        <v>191</v>
      </c>
    </row>
    <row r="25" spans="1:9" ht="60.75" customHeight="1">
      <c r="A25" s="40"/>
      <c r="B25" s="40"/>
      <c r="C25" s="36" t="s">
        <v>194</v>
      </c>
      <c r="D25" s="37" t="s">
        <v>193</v>
      </c>
      <c r="E25" s="37">
        <v>2210</v>
      </c>
      <c r="F25" s="39">
        <v>2000</v>
      </c>
      <c r="G25" s="10" t="s">
        <v>28</v>
      </c>
      <c r="H25" s="10" t="s">
        <v>195</v>
      </c>
      <c r="I25" s="15" t="s">
        <v>191</v>
      </c>
    </row>
    <row r="26" spans="1:9" ht="60.75" customHeight="1">
      <c r="A26" s="40"/>
      <c r="B26" s="40"/>
      <c r="C26" s="20" t="s">
        <v>111</v>
      </c>
      <c r="D26" s="20" t="s">
        <v>112</v>
      </c>
      <c r="E26" s="18">
        <v>2210</v>
      </c>
      <c r="F26" s="39">
        <v>1076.4</v>
      </c>
      <c r="G26" s="10" t="s">
        <v>28</v>
      </c>
      <c r="H26" s="10" t="s">
        <v>87</v>
      </c>
      <c r="I26" s="15"/>
    </row>
    <row r="27" spans="1:9" ht="60.75" customHeight="1">
      <c r="A27" s="40"/>
      <c r="B27" s="40"/>
      <c r="C27" s="36" t="s">
        <v>113</v>
      </c>
      <c r="D27" s="36" t="s">
        <v>114</v>
      </c>
      <c r="E27" s="37">
        <v>2210</v>
      </c>
      <c r="F27" s="39">
        <v>786.6</v>
      </c>
      <c r="G27" s="10" t="s">
        <v>28</v>
      </c>
      <c r="H27" s="10" t="s">
        <v>87</v>
      </c>
      <c r="I27" s="15"/>
    </row>
    <row r="28" spans="1:9" ht="60.75" customHeight="1">
      <c r="A28" s="40"/>
      <c r="B28" s="40"/>
      <c r="C28" s="36" t="s">
        <v>115</v>
      </c>
      <c r="D28" s="20" t="s">
        <v>73</v>
      </c>
      <c r="E28" s="18">
        <v>2210</v>
      </c>
      <c r="F28" s="39">
        <v>11408.1</v>
      </c>
      <c r="G28" s="10" t="s">
        <v>28</v>
      </c>
      <c r="H28" s="10" t="s">
        <v>87</v>
      </c>
      <c r="I28" s="15"/>
    </row>
    <row r="29" spans="1:9" ht="60.75" customHeight="1">
      <c r="A29" s="40"/>
      <c r="B29" s="40"/>
      <c r="C29" s="36" t="s">
        <v>117</v>
      </c>
      <c r="D29" s="36" t="s">
        <v>116</v>
      </c>
      <c r="E29" s="37">
        <v>2210</v>
      </c>
      <c r="F29" s="39">
        <v>3398</v>
      </c>
      <c r="G29" s="10" t="s">
        <v>28</v>
      </c>
      <c r="H29" s="10" t="s">
        <v>87</v>
      </c>
      <c r="I29" s="15"/>
    </row>
    <row r="30" spans="1:9" ht="60.75" customHeight="1">
      <c r="A30" s="40"/>
      <c r="B30" s="40"/>
      <c r="C30" s="36" t="s">
        <v>118</v>
      </c>
      <c r="D30" s="36" t="s">
        <v>119</v>
      </c>
      <c r="E30" s="37">
        <v>2210</v>
      </c>
      <c r="F30" s="39">
        <v>8040</v>
      </c>
      <c r="G30" s="10" t="s">
        <v>28</v>
      </c>
      <c r="H30" s="10" t="s">
        <v>87</v>
      </c>
      <c r="I30" s="15"/>
    </row>
    <row r="31" spans="1:9" ht="60.75" customHeight="1">
      <c r="A31" s="40"/>
      <c r="B31" s="40"/>
      <c r="C31" s="36" t="s">
        <v>120</v>
      </c>
      <c r="D31" s="36" t="s">
        <v>121</v>
      </c>
      <c r="E31" s="37">
        <v>2210</v>
      </c>
      <c r="F31" s="39">
        <v>1999.8</v>
      </c>
      <c r="G31" s="10" t="s">
        <v>28</v>
      </c>
      <c r="H31" s="10" t="s">
        <v>87</v>
      </c>
      <c r="I31" s="15"/>
    </row>
    <row r="32" spans="1:9" ht="60.75" customHeight="1">
      <c r="A32" s="40"/>
      <c r="B32" s="40"/>
      <c r="C32" s="36" t="s">
        <v>122</v>
      </c>
      <c r="D32" s="36" t="s">
        <v>123</v>
      </c>
      <c r="E32" s="37">
        <v>2210</v>
      </c>
      <c r="F32" s="39">
        <v>2900</v>
      </c>
      <c r="G32" s="10" t="s">
        <v>28</v>
      </c>
      <c r="H32" s="10" t="s">
        <v>87</v>
      </c>
      <c r="I32" s="15"/>
    </row>
    <row r="33" spans="1:9" ht="60.75" customHeight="1">
      <c r="A33" s="40"/>
      <c r="B33" s="40"/>
      <c r="C33" s="36" t="s">
        <v>124</v>
      </c>
      <c r="D33" s="36" t="s">
        <v>83</v>
      </c>
      <c r="E33" s="37">
        <v>2210</v>
      </c>
      <c r="F33" s="39">
        <v>425</v>
      </c>
      <c r="G33" s="40" t="s">
        <v>50</v>
      </c>
      <c r="H33" s="10" t="s">
        <v>87</v>
      </c>
      <c r="I33" s="15"/>
    </row>
    <row r="34" spans="1:9" ht="60.75" customHeight="1">
      <c r="A34" s="40"/>
      <c r="B34" s="40"/>
      <c r="C34" s="36" t="s">
        <v>125</v>
      </c>
      <c r="D34" s="36" t="s">
        <v>126</v>
      </c>
      <c r="E34" s="37">
        <v>2210</v>
      </c>
      <c r="F34" s="39">
        <v>49970</v>
      </c>
      <c r="G34" s="40" t="s">
        <v>50</v>
      </c>
      <c r="H34" s="10" t="s">
        <v>87</v>
      </c>
      <c r="I34" s="15"/>
    </row>
    <row r="35" spans="1:9" ht="60.75" customHeight="1">
      <c r="A35" s="40"/>
      <c r="B35" s="40"/>
      <c r="C35" s="36" t="s">
        <v>128</v>
      </c>
      <c r="D35" s="36" t="s">
        <v>127</v>
      </c>
      <c r="E35" s="37">
        <v>2210</v>
      </c>
      <c r="F35" s="39">
        <v>491.22</v>
      </c>
      <c r="G35" s="10" t="s">
        <v>28</v>
      </c>
      <c r="H35" s="10" t="s">
        <v>87</v>
      </c>
      <c r="I35" s="15"/>
    </row>
    <row r="36" spans="1:9" ht="108" customHeight="1">
      <c r="A36" s="40"/>
      <c r="B36" s="40"/>
      <c r="C36" s="36" t="s">
        <v>130</v>
      </c>
      <c r="D36" s="36" t="s">
        <v>129</v>
      </c>
      <c r="E36" s="37">
        <v>2210</v>
      </c>
      <c r="F36" s="39">
        <v>10625</v>
      </c>
      <c r="G36" s="10" t="s">
        <v>28</v>
      </c>
      <c r="H36" s="10" t="s">
        <v>87</v>
      </c>
      <c r="I36" s="15"/>
    </row>
    <row r="37" spans="1:9" ht="32.25" customHeight="1">
      <c r="A37" s="40"/>
      <c r="B37" s="40"/>
      <c r="C37" s="59" t="s">
        <v>8</v>
      </c>
      <c r="D37" s="60"/>
      <c r="E37" s="40"/>
      <c r="F37" s="61">
        <f>SUM(F6:F36)</f>
        <v>1380507.56</v>
      </c>
      <c r="G37" s="62"/>
      <c r="H37" s="15"/>
      <c r="I37" s="63"/>
    </row>
    <row r="38" spans="1:9" ht="32.25" customHeight="1">
      <c r="A38" s="40"/>
      <c r="B38" s="40"/>
      <c r="C38" s="64" t="s">
        <v>131</v>
      </c>
      <c r="D38" s="65"/>
      <c r="E38" s="66">
        <v>2220</v>
      </c>
      <c r="F38" s="61"/>
      <c r="G38" s="62"/>
      <c r="H38" s="15"/>
      <c r="I38" s="63"/>
    </row>
    <row r="39" spans="1:9" ht="45" customHeight="1">
      <c r="A39" s="40"/>
      <c r="B39" s="40"/>
      <c r="C39" s="20" t="s">
        <v>133</v>
      </c>
      <c r="D39" s="20" t="s">
        <v>132</v>
      </c>
      <c r="E39" s="10">
        <v>2220</v>
      </c>
      <c r="F39" s="62">
        <v>6308.57</v>
      </c>
      <c r="G39" s="10" t="s">
        <v>28</v>
      </c>
      <c r="H39" s="10" t="s">
        <v>87</v>
      </c>
      <c r="I39" s="63"/>
    </row>
    <row r="40" spans="1:9" ht="73.5" customHeight="1">
      <c r="A40" s="40"/>
      <c r="B40" s="40"/>
      <c r="C40" s="36" t="s">
        <v>179</v>
      </c>
      <c r="D40" s="20" t="s">
        <v>178</v>
      </c>
      <c r="E40" s="10">
        <v>2220</v>
      </c>
      <c r="F40" s="62">
        <v>9060</v>
      </c>
      <c r="G40" s="10" t="s">
        <v>28</v>
      </c>
      <c r="H40" s="10" t="s">
        <v>137</v>
      </c>
      <c r="I40" s="67" t="s">
        <v>180</v>
      </c>
    </row>
    <row r="41" spans="1:9" ht="218.25" customHeight="1">
      <c r="A41" s="40"/>
      <c r="B41" s="40"/>
      <c r="C41" s="36" t="s">
        <v>181</v>
      </c>
      <c r="D41" s="20" t="s">
        <v>182</v>
      </c>
      <c r="E41" s="10">
        <v>2220</v>
      </c>
      <c r="F41" s="62">
        <v>70539.98</v>
      </c>
      <c r="G41" s="10" t="s">
        <v>28</v>
      </c>
      <c r="H41" s="10" t="s">
        <v>143</v>
      </c>
      <c r="I41" s="67" t="s">
        <v>183</v>
      </c>
    </row>
    <row r="42" spans="1:13" ht="36" customHeight="1">
      <c r="A42" s="65"/>
      <c r="B42" s="65"/>
      <c r="C42" s="59" t="s">
        <v>8</v>
      </c>
      <c r="D42" s="65"/>
      <c r="E42" s="66"/>
      <c r="F42" s="68">
        <f>SUM(F39:F41)</f>
        <v>85908.54999999999</v>
      </c>
      <c r="G42" s="10"/>
      <c r="H42" s="17"/>
      <c r="I42" s="66"/>
      <c r="K42" s="41"/>
      <c r="L42" s="42"/>
      <c r="M42" s="43"/>
    </row>
    <row r="43" spans="1:13" ht="36" customHeight="1">
      <c r="A43" s="65"/>
      <c r="B43" s="65"/>
      <c r="C43" s="64" t="s">
        <v>22</v>
      </c>
      <c r="D43" s="65"/>
      <c r="E43" s="66">
        <v>2240</v>
      </c>
      <c r="F43" s="68"/>
      <c r="G43" s="10"/>
      <c r="H43" s="17"/>
      <c r="I43" s="66"/>
      <c r="K43" s="41"/>
      <c r="L43" s="42"/>
      <c r="M43" s="43"/>
    </row>
    <row r="44" spans="1:9" ht="65.25" customHeight="1">
      <c r="A44" s="65"/>
      <c r="B44" s="65"/>
      <c r="C44" s="20" t="s">
        <v>190</v>
      </c>
      <c r="D44" s="10" t="s">
        <v>79</v>
      </c>
      <c r="E44" s="10">
        <v>2240</v>
      </c>
      <c r="F44" s="35">
        <v>15840</v>
      </c>
      <c r="G44" s="10" t="s">
        <v>28</v>
      </c>
      <c r="H44" s="10" t="s">
        <v>87</v>
      </c>
      <c r="I44" s="10"/>
    </row>
    <row r="45" spans="1:9" ht="78.75" customHeight="1">
      <c r="A45" s="65"/>
      <c r="B45" s="65"/>
      <c r="C45" s="26" t="s">
        <v>25</v>
      </c>
      <c r="D45" s="10" t="s">
        <v>9</v>
      </c>
      <c r="E45" s="10">
        <v>2240</v>
      </c>
      <c r="F45" s="11">
        <v>49500</v>
      </c>
      <c r="G45" s="10" t="s">
        <v>50</v>
      </c>
      <c r="H45" s="10" t="s">
        <v>134</v>
      </c>
      <c r="I45" s="10"/>
    </row>
    <row r="46" spans="1:9" ht="78.75" customHeight="1">
      <c r="A46" s="65"/>
      <c r="B46" s="65"/>
      <c r="C46" s="26" t="s">
        <v>188</v>
      </c>
      <c r="D46" s="10" t="s">
        <v>187</v>
      </c>
      <c r="E46" s="10">
        <v>2240</v>
      </c>
      <c r="F46" s="11">
        <v>40500</v>
      </c>
      <c r="G46" s="10" t="s">
        <v>50</v>
      </c>
      <c r="H46" s="10" t="s">
        <v>134</v>
      </c>
      <c r="I46" s="10"/>
    </row>
    <row r="47" spans="1:9" ht="57" customHeight="1">
      <c r="A47" s="65"/>
      <c r="B47" s="65"/>
      <c r="C47" s="26" t="s">
        <v>26</v>
      </c>
      <c r="D47" s="10" t="s">
        <v>61</v>
      </c>
      <c r="E47" s="10">
        <v>2240</v>
      </c>
      <c r="F47" s="11">
        <v>19800</v>
      </c>
      <c r="G47" s="12" t="s">
        <v>28</v>
      </c>
      <c r="H47" s="10" t="s">
        <v>87</v>
      </c>
      <c r="I47" s="10"/>
    </row>
    <row r="48" spans="1:9" ht="52.5" customHeight="1">
      <c r="A48" s="65"/>
      <c r="B48" s="65"/>
      <c r="C48" s="26" t="s">
        <v>32</v>
      </c>
      <c r="D48" s="32">
        <v>0</v>
      </c>
      <c r="E48" s="10">
        <v>2240</v>
      </c>
      <c r="F48" s="23">
        <v>6</v>
      </c>
      <c r="G48" s="10" t="s">
        <v>28</v>
      </c>
      <c r="H48" s="10" t="s">
        <v>87</v>
      </c>
      <c r="I48" s="10"/>
    </row>
    <row r="49" spans="1:9" ht="49.5" customHeight="1">
      <c r="A49" s="65"/>
      <c r="B49" s="65"/>
      <c r="C49" s="26" t="s">
        <v>35</v>
      </c>
      <c r="D49" s="32">
        <v>0</v>
      </c>
      <c r="E49" s="10">
        <v>2240</v>
      </c>
      <c r="F49" s="23">
        <v>1</v>
      </c>
      <c r="G49" s="10" t="s">
        <v>28</v>
      </c>
      <c r="H49" s="10" t="s">
        <v>87</v>
      </c>
      <c r="I49" s="10"/>
    </row>
    <row r="50" spans="1:9" ht="85.5" customHeight="1">
      <c r="A50" s="65"/>
      <c r="B50" s="65"/>
      <c r="C50" s="20" t="s">
        <v>33</v>
      </c>
      <c r="D50" s="10" t="s">
        <v>77</v>
      </c>
      <c r="E50" s="10">
        <v>2240</v>
      </c>
      <c r="F50" s="23">
        <v>36</v>
      </c>
      <c r="G50" s="10" t="s">
        <v>28</v>
      </c>
      <c r="H50" s="10" t="s">
        <v>87</v>
      </c>
      <c r="I50" s="10"/>
    </row>
    <row r="51" spans="1:9" ht="52.5" customHeight="1">
      <c r="A51" s="65"/>
      <c r="B51" s="65"/>
      <c r="C51" s="20" t="s">
        <v>34</v>
      </c>
      <c r="D51" s="10" t="s">
        <v>78</v>
      </c>
      <c r="E51" s="10">
        <v>2240</v>
      </c>
      <c r="F51" s="23">
        <v>39840</v>
      </c>
      <c r="G51" s="10" t="s">
        <v>50</v>
      </c>
      <c r="H51" s="10" t="s">
        <v>87</v>
      </c>
      <c r="I51" s="10"/>
    </row>
    <row r="52" spans="1:9" ht="108" customHeight="1">
      <c r="A52" s="65"/>
      <c r="B52" s="65"/>
      <c r="C52" s="26" t="s">
        <v>10</v>
      </c>
      <c r="D52" s="10" t="s">
        <v>71</v>
      </c>
      <c r="E52" s="10">
        <v>2240</v>
      </c>
      <c r="F52" s="23">
        <v>1000</v>
      </c>
      <c r="G52" s="10" t="s">
        <v>28</v>
      </c>
      <c r="H52" s="10" t="s">
        <v>87</v>
      </c>
      <c r="I52" s="16"/>
    </row>
    <row r="53" spans="1:9" ht="118.5" customHeight="1">
      <c r="A53" s="65"/>
      <c r="B53" s="65"/>
      <c r="C53" s="26" t="s">
        <v>136</v>
      </c>
      <c r="D53" s="10" t="s">
        <v>135</v>
      </c>
      <c r="E53" s="10">
        <v>2240</v>
      </c>
      <c r="F53" s="23">
        <v>46056</v>
      </c>
      <c r="G53" s="10" t="s">
        <v>50</v>
      </c>
      <c r="H53" s="12" t="s">
        <v>137</v>
      </c>
      <c r="I53" s="16"/>
    </row>
    <row r="54" spans="1:9" ht="118.5" customHeight="1">
      <c r="A54" s="65"/>
      <c r="B54" s="65"/>
      <c r="C54" s="20" t="s">
        <v>58</v>
      </c>
      <c r="D54" s="10" t="s">
        <v>74</v>
      </c>
      <c r="E54" s="10">
        <v>2240</v>
      </c>
      <c r="F54" s="23">
        <f>1200+2400</f>
        <v>3600</v>
      </c>
      <c r="G54" s="10" t="s">
        <v>50</v>
      </c>
      <c r="H54" s="10" t="s">
        <v>87</v>
      </c>
      <c r="I54" s="16"/>
    </row>
    <row r="55" spans="1:9" ht="118.5" customHeight="1">
      <c r="A55" s="65"/>
      <c r="B55" s="65"/>
      <c r="C55" s="20" t="s">
        <v>138</v>
      </c>
      <c r="D55" s="10" t="s">
        <v>139</v>
      </c>
      <c r="E55" s="10">
        <v>2240</v>
      </c>
      <c r="F55" s="23">
        <v>10144</v>
      </c>
      <c r="G55" s="10" t="s">
        <v>50</v>
      </c>
      <c r="H55" s="10" t="s">
        <v>137</v>
      </c>
      <c r="I55" s="16"/>
    </row>
    <row r="56" spans="1:9" ht="113.25" customHeight="1">
      <c r="A56" s="65"/>
      <c r="B56" s="65"/>
      <c r="C56" s="20" t="s">
        <v>140</v>
      </c>
      <c r="D56" s="10" t="s">
        <v>141</v>
      </c>
      <c r="E56" s="10">
        <v>2240</v>
      </c>
      <c r="F56" s="23">
        <v>30083.04</v>
      </c>
      <c r="G56" s="10" t="s">
        <v>28</v>
      </c>
      <c r="H56" s="10" t="s">
        <v>87</v>
      </c>
      <c r="I56" s="16"/>
    </row>
    <row r="57" spans="1:9" ht="113.25" customHeight="1">
      <c r="A57" s="65"/>
      <c r="B57" s="65"/>
      <c r="C57" s="20" t="s">
        <v>142</v>
      </c>
      <c r="D57" s="10" t="s">
        <v>139</v>
      </c>
      <c r="E57" s="10">
        <v>2240</v>
      </c>
      <c r="F57" s="23">
        <v>32500</v>
      </c>
      <c r="G57" s="10" t="s">
        <v>50</v>
      </c>
      <c r="H57" s="10" t="s">
        <v>143</v>
      </c>
      <c r="I57" s="16"/>
    </row>
    <row r="58" spans="1:9" ht="88.5" customHeight="1">
      <c r="A58" s="65"/>
      <c r="B58" s="65"/>
      <c r="C58" s="26" t="s">
        <v>144</v>
      </c>
      <c r="D58" s="10" t="s">
        <v>72</v>
      </c>
      <c r="E58" s="10">
        <v>2240</v>
      </c>
      <c r="F58" s="23">
        <v>6899.62</v>
      </c>
      <c r="G58" s="10" t="s">
        <v>50</v>
      </c>
      <c r="H58" s="10" t="s">
        <v>87</v>
      </c>
      <c r="I58" s="16"/>
    </row>
    <row r="59" spans="1:9" ht="81" customHeight="1">
      <c r="A59" s="65"/>
      <c r="B59" s="65"/>
      <c r="C59" s="26" t="s">
        <v>57</v>
      </c>
      <c r="D59" s="10" t="s">
        <v>72</v>
      </c>
      <c r="E59" s="10">
        <v>2240</v>
      </c>
      <c r="F59" s="23">
        <v>4000</v>
      </c>
      <c r="G59" s="10" t="s">
        <v>28</v>
      </c>
      <c r="H59" s="12" t="s">
        <v>53</v>
      </c>
      <c r="I59" s="16"/>
    </row>
    <row r="60" spans="1:9" ht="81" customHeight="1">
      <c r="A60" s="65"/>
      <c r="B60" s="65"/>
      <c r="C60" s="26" t="s">
        <v>145</v>
      </c>
      <c r="D60" s="10" t="s">
        <v>72</v>
      </c>
      <c r="E60" s="10">
        <v>2240</v>
      </c>
      <c r="F60" s="23">
        <v>16200</v>
      </c>
      <c r="G60" s="10" t="s">
        <v>50</v>
      </c>
      <c r="H60" s="10" t="s">
        <v>87</v>
      </c>
      <c r="I60" s="16"/>
    </row>
    <row r="61" spans="1:9" ht="81" customHeight="1">
      <c r="A61" s="65"/>
      <c r="B61" s="65"/>
      <c r="C61" s="26" t="s">
        <v>146</v>
      </c>
      <c r="D61" s="10" t="s">
        <v>72</v>
      </c>
      <c r="E61" s="10">
        <v>2240</v>
      </c>
      <c r="F61" s="23">
        <v>29169.36</v>
      </c>
      <c r="G61" s="10" t="s">
        <v>50</v>
      </c>
      <c r="H61" s="10" t="s">
        <v>137</v>
      </c>
      <c r="I61" s="16"/>
    </row>
    <row r="62" spans="1:9" ht="72" customHeight="1">
      <c r="A62" s="65"/>
      <c r="B62" s="65"/>
      <c r="C62" s="20" t="s">
        <v>148</v>
      </c>
      <c r="D62" s="10" t="s">
        <v>147</v>
      </c>
      <c r="E62" s="10">
        <v>2240</v>
      </c>
      <c r="F62" s="23">
        <v>10200</v>
      </c>
      <c r="G62" s="10" t="s">
        <v>28</v>
      </c>
      <c r="H62" s="10" t="s">
        <v>149</v>
      </c>
      <c r="I62" s="17"/>
    </row>
    <row r="63" spans="1:9" ht="70.5" customHeight="1">
      <c r="A63" s="65"/>
      <c r="B63" s="65"/>
      <c r="C63" s="20" t="s">
        <v>189</v>
      </c>
      <c r="D63" s="10" t="s">
        <v>147</v>
      </c>
      <c r="E63" s="10">
        <v>2240</v>
      </c>
      <c r="F63" s="23">
        <v>1380</v>
      </c>
      <c r="G63" s="10" t="s">
        <v>28</v>
      </c>
      <c r="H63" s="10" t="s">
        <v>149</v>
      </c>
      <c r="I63" s="17"/>
    </row>
    <row r="64" spans="1:9" ht="93.75" customHeight="1">
      <c r="A64" s="65"/>
      <c r="B64" s="65"/>
      <c r="C64" s="20" t="s">
        <v>151</v>
      </c>
      <c r="D64" s="10" t="s">
        <v>150</v>
      </c>
      <c r="E64" s="10">
        <v>2240</v>
      </c>
      <c r="F64" s="23">
        <v>30000</v>
      </c>
      <c r="G64" s="10" t="s">
        <v>28</v>
      </c>
      <c r="H64" s="10" t="s">
        <v>149</v>
      </c>
      <c r="I64" s="17"/>
    </row>
    <row r="65" spans="1:9" ht="72" customHeight="1">
      <c r="A65" s="65"/>
      <c r="B65" s="65"/>
      <c r="C65" s="20" t="s">
        <v>153</v>
      </c>
      <c r="D65" s="10" t="s">
        <v>152</v>
      </c>
      <c r="E65" s="10">
        <v>2240</v>
      </c>
      <c r="F65" s="23">
        <v>1000</v>
      </c>
      <c r="G65" s="10" t="s">
        <v>28</v>
      </c>
      <c r="H65" s="10" t="s">
        <v>149</v>
      </c>
      <c r="I65" s="17"/>
    </row>
    <row r="66" spans="1:9" ht="113.25" customHeight="1">
      <c r="A66" s="65"/>
      <c r="B66" s="65"/>
      <c r="C66" s="20" t="s">
        <v>154</v>
      </c>
      <c r="D66" s="10" t="s">
        <v>155</v>
      </c>
      <c r="E66" s="10">
        <v>2240</v>
      </c>
      <c r="F66" s="23">
        <v>49950</v>
      </c>
      <c r="G66" s="10" t="s">
        <v>50</v>
      </c>
      <c r="H66" s="10" t="s">
        <v>87</v>
      </c>
      <c r="I66" s="17"/>
    </row>
    <row r="67" spans="1:9" ht="87" customHeight="1">
      <c r="A67" s="65"/>
      <c r="B67" s="65"/>
      <c r="C67" s="20" t="s">
        <v>156</v>
      </c>
      <c r="D67" s="10" t="s">
        <v>157</v>
      </c>
      <c r="E67" s="10">
        <v>2240</v>
      </c>
      <c r="F67" s="23">
        <v>5000</v>
      </c>
      <c r="G67" s="10" t="s">
        <v>28</v>
      </c>
      <c r="H67" s="10" t="s">
        <v>149</v>
      </c>
      <c r="I67" s="17"/>
    </row>
    <row r="68" spans="1:9" ht="72.75" customHeight="1">
      <c r="A68" s="65"/>
      <c r="B68" s="65"/>
      <c r="C68" s="20" t="s">
        <v>158</v>
      </c>
      <c r="D68" s="10" t="s">
        <v>159</v>
      </c>
      <c r="E68" s="10">
        <v>2240</v>
      </c>
      <c r="F68" s="23">
        <v>45000</v>
      </c>
      <c r="G68" s="10" t="s">
        <v>28</v>
      </c>
      <c r="H68" s="10" t="s">
        <v>149</v>
      </c>
      <c r="I68" s="17"/>
    </row>
    <row r="69" spans="1:9" ht="72.75" customHeight="1">
      <c r="A69" s="65"/>
      <c r="B69" s="65"/>
      <c r="C69" s="20" t="s">
        <v>161</v>
      </c>
      <c r="D69" s="10" t="s">
        <v>160</v>
      </c>
      <c r="E69" s="10">
        <v>2240</v>
      </c>
      <c r="F69" s="23">
        <v>231.71</v>
      </c>
      <c r="G69" s="10" t="s">
        <v>50</v>
      </c>
      <c r="H69" s="10" t="s">
        <v>87</v>
      </c>
      <c r="I69" s="17"/>
    </row>
    <row r="70" spans="1:9" ht="87" customHeight="1">
      <c r="A70" s="65"/>
      <c r="B70" s="65"/>
      <c r="C70" s="20" t="s">
        <v>162</v>
      </c>
      <c r="D70" s="10" t="s">
        <v>163</v>
      </c>
      <c r="E70" s="10">
        <v>2240</v>
      </c>
      <c r="F70" s="23">
        <v>5880</v>
      </c>
      <c r="G70" s="10" t="s">
        <v>28</v>
      </c>
      <c r="H70" s="10" t="s">
        <v>149</v>
      </c>
      <c r="I70" s="17"/>
    </row>
    <row r="71" spans="1:9" ht="60" customHeight="1">
      <c r="A71" s="65"/>
      <c r="B71" s="65"/>
      <c r="C71" s="20" t="s">
        <v>164</v>
      </c>
      <c r="D71" s="10" t="s">
        <v>165</v>
      </c>
      <c r="E71" s="10">
        <v>2240</v>
      </c>
      <c r="F71" s="23">
        <v>10000</v>
      </c>
      <c r="G71" s="10" t="s">
        <v>28</v>
      </c>
      <c r="H71" s="10" t="s">
        <v>149</v>
      </c>
      <c r="I71" s="17"/>
    </row>
    <row r="72" spans="1:9" ht="99" customHeight="1">
      <c r="A72" s="65"/>
      <c r="B72" s="65"/>
      <c r="C72" s="20" t="s">
        <v>166</v>
      </c>
      <c r="D72" s="10" t="s">
        <v>167</v>
      </c>
      <c r="E72" s="10">
        <v>2240</v>
      </c>
      <c r="F72" s="23">
        <v>10000</v>
      </c>
      <c r="G72" s="10" t="s">
        <v>28</v>
      </c>
      <c r="H72" s="10" t="s">
        <v>149</v>
      </c>
      <c r="I72" s="17"/>
    </row>
    <row r="73" spans="1:9" ht="115.5" customHeight="1">
      <c r="A73" s="65"/>
      <c r="B73" s="65"/>
      <c r="C73" s="20" t="s">
        <v>168</v>
      </c>
      <c r="D73" s="10" t="s">
        <v>169</v>
      </c>
      <c r="E73" s="10">
        <v>2240</v>
      </c>
      <c r="F73" s="23">
        <f>19383.27-8552.5</f>
        <v>10830.77</v>
      </c>
      <c r="G73" s="10" t="s">
        <v>28</v>
      </c>
      <c r="H73" s="10" t="s">
        <v>149</v>
      </c>
      <c r="I73" s="17" t="s">
        <v>191</v>
      </c>
    </row>
    <row r="74" spans="1:9" ht="61.5" customHeight="1">
      <c r="A74" s="65"/>
      <c r="B74" s="65"/>
      <c r="C74" s="20" t="s">
        <v>197</v>
      </c>
      <c r="D74" s="10" t="s">
        <v>196</v>
      </c>
      <c r="E74" s="10">
        <v>2240</v>
      </c>
      <c r="F74" s="23">
        <v>8552.5</v>
      </c>
      <c r="G74" s="10" t="s">
        <v>28</v>
      </c>
      <c r="H74" s="10" t="s">
        <v>198</v>
      </c>
      <c r="I74" s="17" t="s">
        <v>191</v>
      </c>
    </row>
    <row r="75" spans="1:9" ht="104.25" customHeight="1">
      <c r="A75" s="65"/>
      <c r="B75" s="65"/>
      <c r="C75" s="20" t="s">
        <v>171</v>
      </c>
      <c r="D75" s="10" t="s">
        <v>170</v>
      </c>
      <c r="E75" s="10">
        <v>2240</v>
      </c>
      <c r="F75" s="23">
        <v>800</v>
      </c>
      <c r="G75" s="10" t="s">
        <v>28</v>
      </c>
      <c r="H75" s="10" t="s">
        <v>149</v>
      </c>
      <c r="I75" s="17"/>
    </row>
    <row r="76" spans="1:9" ht="30.75" customHeight="1">
      <c r="A76" s="65"/>
      <c r="B76" s="65"/>
      <c r="C76" s="64" t="s">
        <v>11</v>
      </c>
      <c r="D76" s="65"/>
      <c r="E76" s="10"/>
      <c r="F76" s="69">
        <f>SUM(F44:F75)</f>
        <v>534000</v>
      </c>
      <c r="G76" s="10"/>
      <c r="H76" s="17"/>
      <c r="I76" s="66"/>
    </row>
    <row r="77" spans="1:9" ht="78" customHeight="1">
      <c r="A77" s="65"/>
      <c r="B77" s="65"/>
      <c r="C77" s="17" t="s">
        <v>37</v>
      </c>
      <c r="D77" s="18">
        <v>0</v>
      </c>
      <c r="E77" s="10">
        <v>2250</v>
      </c>
      <c r="F77" s="19">
        <v>0</v>
      </c>
      <c r="G77" s="10" t="s">
        <v>28</v>
      </c>
      <c r="H77" s="10" t="s">
        <v>149</v>
      </c>
      <c r="I77" s="10"/>
    </row>
    <row r="78" spans="1:9" ht="26.25" customHeight="1">
      <c r="A78" s="65"/>
      <c r="B78" s="65"/>
      <c r="C78" s="65" t="s">
        <v>38</v>
      </c>
      <c r="D78" s="65"/>
      <c r="E78" s="10"/>
      <c r="F78" s="70">
        <f>SUM(F77)</f>
        <v>0</v>
      </c>
      <c r="G78" s="10"/>
      <c r="H78" s="17"/>
      <c r="I78" s="66"/>
    </row>
    <row r="79" spans="1:9" ht="42.75" customHeight="1">
      <c r="A79" s="20"/>
      <c r="B79" s="20"/>
      <c r="C79" s="65" t="s">
        <v>23</v>
      </c>
      <c r="D79" s="20"/>
      <c r="E79" s="66"/>
      <c r="F79" s="71"/>
      <c r="G79" s="10"/>
      <c r="H79" s="17"/>
      <c r="I79" s="10"/>
    </row>
    <row r="80" spans="1:9" ht="93.75" customHeight="1">
      <c r="A80" s="20"/>
      <c r="B80" s="20"/>
      <c r="C80" s="8" t="s">
        <v>36</v>
      </c>
      <c r="D80" s="9" t="s">
        <v>51</v>
      </c>
      <c r="E80" s="10">
        <v>2271</v>
      </c>
      <c r="F80" s="11">
        <v>54368.8</v>
      </c>
      <c r="G80" s="10" t="s">
        <v>28</v>
      </c>
      <c r="H80" s="10" t="s">
        <v>149</v>
      </c>
      <c r="I80" s="10"/>
    </row>
    <row r="81" spans="1:9" ht="26.25" customHeight="1">
      <c r="A81" s="20"/>
      <c r="B81" s="20"/>
      <c r="C81" s="64" t="s">
        <v>12</v>
      </c>
      <c r="D81" s="20"/>
      <c r="E81" s="16"/>
      <c r="F81" s="71">
        <f>SUM(F80:F80)</f>
        <v>54368.8</v>
      </c>
      <c r="G81" s="10"/>
      <c r="H81" s="17"/>
      <c r="I81" s="10"/>
    </row>
    <row r="82" spans="1:9" ht="37.5" customHeight="1">
      <c r="A82" s="20"/>
      <c r="B82" s="20"/>
      <c r="C82" s="20" t="s">
        <v>172</v>
      </c>
      <c r="D82" s="18" t="s">
        <v>0</v>
      </c>
      <c r="E82" s="18">
        <v>2272</v>
      </c>
      <c r="F82" s="35">
        <v>50000</v>
      </c>
      <c r="G82" s="10" t="s">
        <v>50</v>
      </c>
      <c r="H82" s="10" t="s">
        <v>149</v>
      </c>
      <c r="I82" s="10"/>
    </row>
    <row r="83" spans="1:9" ht="98.25" customHeight="1">
      <c r="A83" s="20"/>
      <c r="B83" s="20"/>
      <c r="C83" s="20" t="s">
        <v>173</v>
      </c>
      <c r="D83" s="18" t="s">
        <v>1</v>
      </c>
      <c r="E83" s="18">
        <v>2272</v>
      </c>
      <c r="F83" s="25">
        <v>22000</v>
      </c>
      <c r="G83" s="10" t="s">
        <v>28</v>
      </c>
      <c r="H83" s="10" t="s">
        <v>149</v>
      </c>
      <c r="I83" s="16"/>
    </row>
    <row r="84" spans="1:9" ht="79.5" customHeight="1">
      <c r="A84" s="20"/>
      <c r="B84" s="20"/>
      <c r="C84" s="20" t="s">
        <v>174</v>
      </c>
      <c r="D84" s="18" t="s">
        <v>2</v>
      </c>
      <c r="E84" s="18">
        <v>2272</v>
      </c>
      <c r="F84" s="35">
        <v>71000</v>
      </c>
      <c r="G84" s="10" t="s">
        <v>50</v>
      </c>
      <c r="H84" s="10" t="s">
        <v>149</v>
      </c>
      <c r="I84" s="10"/>
    </row>
    <row r="85" spans="1:9" ht="97.5" customHeight="1">
      <c r="A85" s="20"/>
      <c r="B85" s="20"/>
      <c r="C85" s="20" t="s">
        <v>175</v>
      </c>
      <c r="D85" s="18" t="s">
        <v>3</v>
      </c>
      <c r="E85" s="18">
        <v>2272</v>
      </c>
      <c r="F85" s="35">
        <v>17000</v>
      </c>
      <c r="G85" s="10" t="s">
        <v>28</v>
      </c>
      <c r="H85" s="10" t="s">
        <v>149</v>
      </c>
      <c r="I85" s="10"/>
    </row>
    <row r="86" spans="1:9" ht="33" customHeight="1">
      <c r="A86" s="20"/>
      <c r="B86" s="20"/>
      <c r="C86" s="64" t="s">
        <v>13</v>
      </c>
      <c r="D86" s="20"/>
      <c r="E86" s="10"/>
      <c r="F86" s="71">
        <f>SUM(F82:F85)</f>
        <v>160000</v>
      </c>
      <c r="G86" s="10"/>
      <c r="H86" s="17"/>
      <c r="I86" s="14"/>
    </row>
    <row r="87" spans="1:9" ht="66.75" customHeight="1">
      <c r="A87" s="20"/>
      <c r="B87" s="20"/>
      <c r="C87" s="13" t="s">
        <v>45</v>
      </c>
      <c r="D87" s="14" t="s">
        <v>4</v>
      </c>
      <c r="E87" s="10">
        <v>2273</v>
      </c>
      <c r="F87" s="11">
        <v>270153</v>
      </c>
      <c r="G87" s="10" t="s">
        <v>28</v>
      </c>
      <c r="H87" s="10" t="s">
        <v>149</v>
      </c>
      <c r="I87" s="10"/>
    </row>
    <row r="88" spans="1:9" ht="33.75" customHeight="1">
      <c r="A88" s="20"/>
      <c r="B88" s="20"/>
      <c r="C88" s="64" t="s">
        <v>14</v>
      </c>
      <c r="D88" s="20"/>
      <c r="E88" s="10"/>
      <c r="F88" s="71">
        <f>SUM(F87:F87)</f>
        <v>270153</v>
      </c>
      <c r="G88" s="10"/>
      <c r="H88" s="17"/>
      <c r="I88" s="14"/>
    </row>
    <row r="89" spans="1:9" ht="54.75" customHeight="1">
      <c r="A89" s="20"/>
      <c r="B89" s="20"/>
      <c r="C89" s="13" t="s">
        <v>46</v>
      </c>
      <c r="D89" s="10" t="s">
        <v>5</v>
      </c>
      <c r="E89" s="10">
        <v>2274</v>
      </c>
      <c r="F89" s="11">
        <v>49999</v>
      </c>
      <c r="G89" s="10" t="s">
        <v>28</v>
      </c>
      <c r="H89" s="10" t="s">
        <v>149</v>
      </c>
      <c r="I89" s="72"/>
    </row>
    <row r="90" spans="1:14" ht="84" customHeight="1">
      <c r="A90" s="20"/>
      <c r="B90" s="20"/>
      <c r="C90" s="13" t="s">
        <v>62</v>
      </c>
      <c r="D90" s="10" t="s">
        <v>6</v>
      </c>
      <c r="E90" s="10">
        <v>2274</v>
      </c>
      <c r="F90" s="11">
        <v>462681</v>
      </c>
      <c r="G90" s="10" t="s">
        <v>28</v>
      </c>
      <c r="H90" s="10" t="s">
        <v>149</v>
      </c>
      <c r="I90" s="14"/>
      <c r="N90" s="3" t="s">
        <v>49</v>
      </c>
    </row>
    <row r="91" spans="1:9" ht="47.25" customHeight="1">
      <c r="A91" s="20"/>
      <c r="B91" s="20"/>
      <c r="C91" s="64" t="s">
        <v>15</v>
      </c>
      <c r="D91" s="20"/>
      <c r="E91" s="10"/>
      <c r="F91" s="71">
        <f>SUM(F89:F90)</f>
        <v>512680</v>
      </c>
      <c r="G91" s="10"/>
      <c r="H91" s="17"/>
      <c r="I91" s="14"/>
    </row>
    <row r="92" spans="1:9" ht="63" customHeight="1">
      <c r="A92" s="20"/>
      <c r="B92" s="20"/>
      <c r="C92" s="24" t="s">
        <v>56</v>
      </c>
      <c r="D92" s="10" t="s">
        <v>55</v>
      </c>
      <c r="E92" s="10">
        <v>2275</v>
      </c>
      <c r="F92" s="11">
        <v>165550</v>
      </c>
      <c r="G92" s="10" t="s">
        <v>28</v>
      </c>
      <c r="H92" s="10" t="s">
        <v>149</v>
      </c>
      <c r="I92" s="14"/>
    </row>
    <row r="93" spans="1:9" ht="74.25" customHeight="1">
      <c r="A93" s="20"/>
      <c r="B93" s="20"/>
      <c r="C93" s="26" t="s">
        <v>27</v>
      </c>
      <c r="D93" s="10" t="s">
        <v>176</v>
      </c>
      <c r="E93" s="10">
        <v>2275</v>
      </c>
      <c r="F93" s="11">
        <v>47284</v>
      </c>
      <c r="G93" s="10" t="s">
        <v>50</v>
      </c>
      <c r="H93" s="10" t="s">
        <v>149</v>
      </c>
      <c r="I93" s="10"/>
    </row>
    <row r="94" spans="1:13" ht="87.75" customHeight="1">
      <c r="A94" s="20"/>
      <c r="B94" s="20"/>
      <c r="C94" s="26" t="s">
        <v>31</v>
      </c>
      <c r="D94" s="10" t="s">
        <v>177</v>
      </c>
      <c r="E94" s="10">
        <v>2275</v>
      </c>
      <c r="F94" s="11">
        <v>8450</v>
      </c>
      <c r="G94" s="12" t="s">
        <v>28</v>
      </c>
      <c r="H94" s="10" t="s">
        <v>149</v>
      </c>
      <c r="I94" s="10"/>
      <c r="M94" s="3" t="s">
        <v>49</v>
      </c>
    </row>
    <row r="95" spans="1:9" ht="24.75" customHeight="1">
      <c r="A95" s="20"/>
      <c r="B95" s="20"/>
      <c r="C95" s="73" t="s">
        <v>39</v>
      </c>
      <c r="D95" s="32"/>
      <c r="E95" s="10"/>
      <c r="F95" s="71">
        <f>SUM(F92:F94)</f>
        <v>221284</v>
      </c>
      <c r="G95" s="10"/>
      <c r="H95" s="10"/>
      <c r="I95" s="14"/>
    </row>
    <row r="96" spans="1:9" ht="63" customHeight="1">
      <c r="A96" s="20"/>
      <c r="B96" s="20"/>
      <c r="C96" s="20" t="s">
        <v>47</v>
      </c>
      <c r="D96" s="21" t="s">
        <v>60</v>
      </c>
      <c r="E96" s="10">
        <v>2282</v>
      </c>
      <c r="F96" s="19">
        <v>0</v>
      </c>
      <c r="G96" s="10"/>
      <c r="H96" s="10"/>
      <c r="I96" s="14"/>
    </row>
    <row r="97" spans="1:9" ht="24.75" customHeight="1">
      <c r="A97" s="20"/>
      <c r="B97" s="20"/>
      <c r="C97" s="73" t="s">
        <v>40</v>
      </c>
      <c r="D97" s="32"/>
      <c r="E97" s="10"/>
      <c r="F97" s="70">
        <f>SUM(F96)</f>
        <v>0</v>
      </c>
      <c r="G97" s="10"/>
      <c r="H97" s="10"/>
      <c r="I97" s="14"/>
    </row>
    <row r="98" spans="1:9" ht="81" customHeight="1">
      <c r="A98" s="20"/>
      <c r="B98" s="20"/>
      <c r="C98" s="20" t="s">
        <v>41</v>
      </c>
      <c r="D98" s="21" t="s">
        <v>7</v>
      </c>
      <c r="E98" s="10">
        <v>2730</v>
      </c>
      <c r="F98" s="11">
        <v>0</v>
      </c>
      <c r="G98" s="10"/>
      <c r="H98" s="10"/>
      <c r="I98" s="14"/>
    </row>
    <row r="99" spans="1:9" ht="27.75" customHeight="1">
      <c r="A99" s="20"/>
      <c r="B99" s="20"/>
      <c r="C99" s="73" t="s">
        <v>42</v>
      </c>
      <c r="D99" s="32"/>
      <c r="E99" s="10"/>
      <c r="F99" s="71">
        <f>SUM(F98)</f>
        <v>0</v>
      </c>
      <c r="G99" s="10"/>
      <c r="H99" s="10"/>
      <c r="I99" s="14"/>
    </row>
    <row r="100" spans="1:9" ht="52.5" customHeight="1">
      <c r="A100" s="74"/>
      <c r="B100" s="74"/>
      <c r="C100" s="13" t="s">
        <v>43</v>
      </c>
      <c r="D100" s="12">
        <v>0</v>
      </c>
      <c r="E100" s="12">
        <v>2800</v>
      </c>
      <c r="F100" s="34">
        <v>30000</v>
      </c>
      <c r="G100" s="10" t="s">
        <v>28</v>
      </c>
      <c r="H100" s="10" t="s">
        <v>149</v>
      </c>
      <c r="I100" s="22"/>
    </row>
    <row r="101" spans="1:13" ht="24" customHeight="1">
      <c r="A101" s="20"/>
      <c r="B101" s="20"/>
      <c r="C101" s="73" t="s">
        <v>63</v>
      </c>
      <c r="D101" s="10"/>
      <c r="E101" s="10"/>
      <c r="F101" s="71">
        <f>SUM(F100:F100)</f>
        <v>30000</v>
      </c>
      <c r="G101" s="10"/>
      <c r="H101" s="10"/>
      <c r="I101" s="14"/>
      <c r="M101" s="3" t="s">
        <v>49</v>
      </c>
    </row>
    <row r="102" spans="1:9" ht="24" customHeight="1">
      <c r="A102" s="20"/>
      <c r="B102" s="20"/>
      <c r="C102" s="73" t="s">
        <v>54</v>
      </c>
      <c r="D102" s="10"/>
      <c r="E102" s="10"/>
      <c r="F102" s="71">
        <f>SUM(F37+F76+F81+F86+F88+F91+F95+F99+F101+F97+F78+F42)</f>
        <v>3248901.91</v>
      </c>
      <c r="G102" s="10"/>
      <c r="H102" s="10"/>
      <c r="I102" s="14"/>
    </row>
    <row r="103" spans="1:9" ht="24" customHeight="1">
      <c r="A103" s="27"/>
      <c r="B103" s="27"/>
      <c r="C103" s="28"/>
      <c r="D103" s="29"/>
      <c r="E103" s="29"/>
      <c r="F103" s="30"/>
      <c r="G103" s="29"/>
      <c r="H103" s="29"/>
      <c r="I103" s="31"/>
    </row>
    <row r="104" spans="1:9" ht="18.75" customHeight="1">
      <c r="A104" s="46" t="s">
        <v>199</v>
      </c>
      <c r="B104" s="46"/>
      <c r="C104" s="46"/>
      <c r="D104" s="46"/>
      <c r="E104" s="46"/>
      <c r="F104" s="4"/>
      <c r="G104" s="4"/>
      <c r="H104" s="4"/>
      <c r="I104" s="4"/>
    </row>
    <row r="105" spans="1:9" ht="18.75">
      <c r="A105" s="44" t="s">
        <v>75</v>
      </c>
      <c r="B105" s="44"/>
      <c r="C105" s="44"/>
      <c r="D105" s="5"/>
      <c r="E105" s="7"/>
      <c r="F105" s="6" t="s">
        <v>44</v>
      </c>
      <c r="G105" s="4"/>
      <c r="H105" s="4"/>
      <c r="I105" s="4"/>
    </row>
    <row r="106" spans="1:9" ht="44.25" customHeight="1">
      <c r="A106" s="47" t="s">
        <v>76</v>
      </c>
      <c r="B106" s="47"/>
      <c r="C106" s="47"/>
      <c r="D106" s="47"/>
      <c r="E106" s="47"/>
      <c r="F106" s="6" t="s">
        <v>64</v>
      </c>
      <c r="G106" s="4"/>
      <c r="H106" s="4"/>
      <c r="I106" s="4"/>
    </row>
    <row r="107" spans="1:5" ht="15.75">
      <c r="A107" s="2"/>
      <c r="B107" s="2"/>
      <c r="C107" s="1"/>
      <c r="D107" s="2"/>
      <c r="E107" s="1"/>
    </row>
    <row r="108" spans="1:5" ht="15.75">
      <c r="A108" s="2"/>
      <c r="B108" s="2"/>
      <c r="C108" s="1"/>
      <c r="D108" s="2"/>
      <c r="E108" s="1"/>
    </row>
    <row r="109" spans="1:5" ht="15.75">
      <c r="A109" s="2"/>
      <c r="B109" s="2"/>
      <c r="C109" s="1"/>
      <c r="D109" s="2"/>
      <c r="E109" s="1"/>
    </row>
  </sheetData>
  <sheetProtection/>
  <mergeCells count="4">
    <mergeCell ref="A105:C105"/>
    <mergeCell ref="C1:I1"/>
    <mergeCell ref="A104:E104"/>
    <mergeCell ref="A106:E106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2019-01-18T13:30:07Z</cp:lastPrinted>
  <dcterms:created xsi:type="dcterms:W3CDTF">2005-01-26T09:08:47Z</dcterms:created>
  <dcterms:modified xsi:type="dcterms:W3CDTF">2020-02-10T09:44:27Z</dcterms:modified>
  <cp:category/>
  <cp:version/>
  <cp:contentType/>
  <cp:contentStatus/>
</cp:coreProperties>
</file>